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presaslipigas-my.sharepoint.com/personal/mmunoz_lipigas_cl/Documents/Documentos/_com/2026/Habitualidad/"/>
    </mc:Choice>
  </mc:AlternateContent>
  <xr:revisionPtr revIDLastSave="0" documentId="8_{25CB9849-2298-C64D-9435-F1BE93AC9254}" xr6:coauthVersionLast="47" xr6:coauthVersionMax="47" xr10:uidLastSave="{00000000-0000-0000-0000-000000000000}"/>
  <bookViews>
    <workbookView xWindow="0" yWindow="660" windowWidth="30240" windowHeight="17640" xr2:uid="{0C127CE7-8C8D-45EA-A534-F9692C89BF29}"/>
  </bookViews>
  <sheets>
    <sheet name="Hoja1" sheetId="1" r:id="rId1"/>
  </sheets>
  <definedNames>
    <definedName name="_xlnm._FilterDatabase" localSheetId="0" hidden="1">Hoja1!$B$17:$L$50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H25" i="1" l="1"/>
  <c r="H24" i="1"/>
  <c r="L49" i="1"/>
  <c r="H49" i="1"/>
  <c r="L37" i="1" l="1"/>
  <c r="I37" i="1"/>
</calcChain>
</file>

<file path=xl/sharedStrings.xml><?xml version="1.0" encoding="utf-8"?>
<sst xmlns="http://schemas.openxmlformats.org/spreadsheetml/2006/main" count="251" uniqueCount="73">
  <si>
    <t>Fecha del Reporte</t>
  </si>
  <si>
    <t>Tipo de Operación</t>
  </si>
  <si>
    <t>Subtipo de Operación</t>
  </si>
  <si>
    <t>Razón Social</t>
  </si>
  <si>
    <t>N° de identificación</t>
  </si>
  <si>
    <t>Tipo de relación</t>
  </si>
  <si>
    <t>Monto Total $</t>
  </si>
  <si>
    <t>Reajuste e interés $</t>
  </si>
  <si>
    <t>Precio de la operación</t>
  </si>
  <si>
    <t>Moneda de Operación</t>
  </si>
  <si>
    <t>N° de operaciones</t>
  </si>
  <si>
    <t>No aplica</t>
  </si>
  <si>
    <t>Trading de Gas SpA</t>
  </si>
  <si>
    <t>Filial</t>
  </si>
  <si>
    <t>Información de Carácter estratégico</t>
  </si>
  <si>
    <t>CLP</t>
  </si>
  <si>
    <t>Enap Refinería S.A.</t>
  </si>
  <si>
    <t>Dividendos Emp. Relacionadas</t>
  </si>
  <si>
    <t>Chilco Distribuidora de Gas y Energía S.A.S. E.S.P</t>
  </si>
  <si>
    <t>COP</t>
  </si>
  <si>
    <t>Marquesa GLP SpA</t>
  </si>
  <si>
    <t>USD</t>
  </si>
  <si>
    <t>Cobro intereses Emp. Relacionadas</t>
  </si>
  <si>
    <t>Coligada</t>
  </si>
  <si>
    <t>Coligada de Filial</t>
  </si>
  <si>
    <t>Evol SpA</t>
  </si>
  <si>
    <t>Norgas S.A.</t>
  </si>
  <si>
    <t>Four Trees Energía Distribuida SpA</t>
  </si>
  <si>
    <t>PEN</t>
  </si>
  <si>
    <t>Lima Gas S.A.</t>
  </si>
  <si>
    <t>Inversiones Lipigas Uno Ltda</t>
  </si>
  <si>
    <t>Inversiones  Maihue LTDA</t>
  </si>
  <si>
    <t xml:space="preserve">REPORTE DE OPERACIONES CON PARTE RELACIONADAS </t>
  </si>
  <si>
    <t>EMPRESAS LIPIGAS S.A. Y FILIALES</t>
  </si>
  <si>
    <t>Venta</t>
  </si>
  <si>
    <t>Compra</t>
  </si>
  <si>
    <t>Gas</t>
  </si>
  <si>
    <t xml:space="preserve">Compra </t>
  </si>
  <si>
    <t>Energia</t>
  </si>
  <si>
    <t>Servicio</t>
  </si>
  <si>
    <t>Arriendo</t>
  </si>
  <si>
    <t>Almacenamiento</t>
  </si>
  <si>
    <t>Servicios (Back Office)</t>
  </si>
  <si>
    <t>Empresa Nacional del Petroleo</t>
  </si>
  <si>
    <t>Imelsa SpA</t>
  </si>
  <si>
    <t>Accionista de filial</t>
  </si>
  <si>
    <t>Relacionada coligada</t>
  </si>
  <si>
    <t>Blumar S.A.</t>
  </si>
  <si>
    <t>Aporte de Capital</t>
  </si>
  <si>
    <t>Rocktruck S.p.A.</t>
  </si>
  <si>
    <t>PERÍODO 1° DE ENERO 2026 AL 30 DE JUNIO DE 2026</t>
  </si>
  <si>
    <t>Primer semestre del 2026</t>
  </si>
  <si>
    <t>Inversiones Lipigas Dos Ltda</t>
  </si>
  <si>
    <t>Pago intereses Emp. Relacionadas</t>
  </si>
  <si>
    <t>Limagas Natural Perú S.A.</t>
  </si>
  <si>
    <t>Logística y Desarrollos Digitales SpA</t>
  </si>
  <si>
    <t>76.850.657-4</t>
  </si>
  <si>
    <t>76.820.245-1</t>
  </si>
  <si>
    <t>92.604.000-0</t>
  </si>
  <si>
    <t>87.756.500-9</t>
  </si>
  <si>
    <t>76.466.551-1</t>
  </si>
  <si>
    <t>77.648.436-9</t>
  </si>
  <si>
    <t>78.889.940-8</t>
  </si>
  <si>
    <t>76.757.703-1</t>
  </si>
  <si>
    <t>76.078.612-8</t>
  </si>
  <si>
    <t>76.454.726-8</t>
  </si>
  <si>
    <t>80.860.400-0</t>
  </si>
  <si>
    <t>76.121.456-K</t>
  </si>
  <si>
    <t>76.121.442-K</t>
  </si>
  <si>
    <t>76.978.837-9</t>
  </si>
  <si>
    <t>Rizoma SpA</t>
  </si>
  <si>
    <t>77.383.799-6</t>
  </si>
  <si>
    <t>Préstamo Emp. Relacionadas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</si>
</sst>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/>
    <xf numFmtId="0" fontId="0" fillId="0" borderId="7" xfId="0" applyBorder="1" applyAlignment="1">
      <alignment horizontal="left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1" fontId="0" fillId="0" borderId="0" xfId="1" applyFont="1"/>
    <xf numFmtId="41" fontId="2" fillId="0" borderId="0" xfId="1" applyFont="1" applyBorder="1" applyAlignment="1">
      <alignment vertical="center"/>
    </xf>
    <xf numFmtId="0" fontId="3" fillId="0" borderId="4" xfId="0" applyFont="1" applyBorder="1" applyAlignment="1">
      <alignment horizontal="left"/>
    </xf>
    <xf numFmtId="41" fontId="1" fillId="2" borderId="2" xfId="1" applyFont="1" applyFill="1" applyBorder="1" applyAlignment="1">
      <alignment horizontal="center" vertical="center" wrapText="1"/>
    </xf>
    <xf numFmtId="41" fontId="2" fillId="0" borderId="0" xfId="1" applyFont="1" applyAlignment="1">
      <alignment vertical="center"/>
    </xf>
    <xf numFmtId="41" fontId="2" fillId="0" borderId="6" xfId="1" applyFont="1" applyBorder="1" applyAlignment="1">
      <alignment vertical="center"/>
    </xf>
    <xf numFmtId="41" fontId="2" fillId="0" borderId="3" xfId="1" applyFont="1" applyBorder="1" applyAlignment="1">
      <alignment vertical="center"/>
    </xf>
    <xf numFmtId="41" fontId="0" fillId="0" borderId="3" xfId="1" applyFont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44450</xdr:rowOff>
    </xdr:from>
    <xdr:to>
      <xdr:col>2</xdr:col>
      <xdr:colOff>1663562</xdr:colOff>
      <xdr:row>11</xdr:row>
      <xdr:rowOff>34290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50AE8D-A9D4-2EFC-692E-E56168927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250" y="44450"/>
          <a:ext cx="3810000" cy="200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2FCD-6F18-4DA1-B419-5BE7F33F07FD}">
  <dimension ref="B13:L50"/>
  <sheetViews>
    <sheetView showGridLines="0" tabSelected="1" zoomScale="109" zoomScaleNormal="73" workbookViewId="0">
      <selection activeCell="F40" sqref="F40"/>
    </sheetView>
  </sheetViews>
  <sheetFormatPr baseColWidth="10" defaultRowHeight="15" x14ac:dyDescent="0.2"/>
  <cols>
    <col min="1" max="1" width="2.1640625" customWidth="1"/>
    <col min="2" max="2" width="29.5" customWidth="1"/>
    <col min="3" max="3" width="32" customWidth="1"/>
    <col min="4" max="4" width="40" customWidth="1"/>
    <col min="5" max="5" width="61.5" bestFit="1" customWidth="1"/>
    <col min="6" max="6" width="18.6640625" bestFit="1" customWidth="1"/>
    <col min="7" max="7" width="20.5" bestFit="1" customWidth="1"/>
    <col min="8" max="8" width="18.83203125" style="15" customWidth="1"/>
    <col min="9" max="9" width="20.5" style="15" bestFit="1" customWidth="1"/>
    <col min="10" max="10" width="39.5" customWidth="1"/>
    <col min="11" max="11" width="13.6640625" bestFit="1" customWidth="1"/>
    <col min="12" max="12" width="11.83203125" customWidth="1"/>
    <col min="13" max="13" width="4" customWidth="1"/>
    <col min="14" max="14" width="15.6640625" bestFit="1" customWidth="1"/>
  </cols>
  <sheetData>
    <row r="13" spans="2:2" x14ac:dyDescent="0.2">
      <c r="B13" s="10" t="s">
        <v>33</v>
      </c>
    </row>
    <row r="14" spans="2:2" x14ac:dyDescent="0.2">
      <c r="B14" s="10" t="s">
        <v>32</v>
      </c>
    </row>
    <row r="15" spans="2:2" x14ac:dyDescent="0.2">
      <c r="B15" s="10" t="s">
        <v>50</v>
      </c>
    </row>
    <row r="17" spans="2:12" ht="32" x14ac:dyDescent="0.2">
      <c r="B17" s="1" t="s">
        <v>0</v>
      </c>
      <c r="C17" s="1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18" t="s">
        <v>6</v>
      </c>
      <c r="I17" s="18" t="s">
        <v>7</v>
      </c>
      <c r="J17" s="2" t="s">
        <v>8</v>
      </c>
      <c r="K17" s="2" t="s">
        <v>9</v>
      </c>
      <c r="L17" s="2" t="s">
        <v>10</v>
      </c>
    </row>
    <row r="18" spans="2:12" x14ac:dyDescent="0.2">
      <c r="B18" s="3" t="s">
        <v>51</v>
      </c>
      <c r="C18" s="12" t="s">
        <v>48</v>
      </c>
      <c r="D18" s="12" t="s">
        <v>11</v>
      </c>
      <c r="E18" s="12" t="s">
        <v>49</v>
      </c>
      <c r="F18" s="17" t="s">
        <v>56</v>
      </c>
      <c r="G18" s="3" t="s">
        <v>24</v>
      </c>
      <c r="H18" s="21">
        <v>756992680</v>
      </c>
      <c r="I18" s="19">
        <v>0</v>
      </c>
      <c r="J18" s="12"/>
      <c r="K18" s="13" t="s">
        <v>15</v>
      </c>
      <c r="L18" s="14">
        <v>1</v>
      </c>
    </row>
    <row r="19" spans="2:12" x14ac:dyDescent="0.2">
      <c r="B19" s="3" t="s">
        <v>51</v>
      </c>
      <c r="C19" s="12" t="s">
        <v>48</v>
      </c>
      <c r="D19" s="12" t="s">
        <v>11</v>
      </c>
      <c r="E19" s="12" t="s">
        <v>55</v>
      </c>
      <c r="F19" s="6" t="s">
        <v>71</v>
      </c>
      <c r="G19" s="3" t="s">
        <v>13</v>
      </c>
      <c r="H19" s="21">
        <v>2300000000</v>
      </c>
      <c r="I19" s="19">
        <v>0</v>
      </c>
      <c r="J19" s="12"/>
      <c r="K19" s="13" t="s">
        <v>15</v>
      </c>
      <c r="L19" s="14">
        <v>1</v>
      </c>
    </row>
    <row r="20" spans="2:12" x14ac:dyDescent="0.2">
      <c r="B20" s="3" t="s">
        <v>51</v>
      </c>
      <c r="C20" s="12" t="s">
        <v>72</v>
      </c>
      <c r="D20" s="12" t="s">
        <v>11</v>
      </c>
      <c r="E20" s="12" t="s">
        <v>18</v>
      </c>
      <c r="F20" s="6">
        <v>900396759</v>
      </c>
      <c r="G20" s="3" t="s">
        <v>13</v>
      </c>
      <c r="H20" s="21">
        <v>0</v>
      </c>
      <c r="I20" s="19">
        <v>3294528548</v>
      </c>
      <c r="J20" s="12"/>
      <c r="K20" s="13" t="s">
        <v>19</v>
      </c>
      <c r="L20" s="14">
        <v>185</v>
      </c>
    </row>
    <row r="21" spans="2:12" x14ac:dyDescent="0.2">
      <c r="B21" s="3" t="s">
        <v>51</v>
      </c>
      <c r="C21" s="3" t="s">
        <v>22</v>
      </c>
      <c r="D21" s="3" t="s">
        <v>11</v>
      </c>
      <c r="E21" s="3" t="s">
        <v>18</v>
      </c>
      <c r="F21" s="6">
        <v>900396759</v>
      </c>
      <c r="G21" s="3" t="s">
        <v>13</v>
      </c>
      <c r="H21" s="21">
        <v>1136487747</v>
      </c>
      <c r="I21" s="16">
        <v>0</v>
      </c>
      <c r="J21" s="3"/>
      <c r="K21" s="4" t="s">
        <v>19</v>
      </c>
      <c r="L21" s="5">
        <v>64</v>
      </c>
    </row>
    <row r="22" spans="2:12" x14ac:dyDescent="0.2">
      <c r="B22" s="3" t="s">
        <v>51</v>
      </c>
      <c r="C22" s="3" t="s">
        <v>53</v>
      </c>
      <c r="D22" s="3" t="s">
        <v>11</v>
      </c>
      <c r="E22" s="3" t="s">
        <v>31</v>
      </c>
      <c r="F22" s="6" t="s">
        <v>57</v>
      </c>
      <c r="G22" s="3" t="s">
        <v>45</v>
      </c>
      <c r="H22" s="21">
        <v>20731280.800000001</v>
      </c>
      <c r="I22" s="19">
        <v>0</v>
      </c>
      <c r="J22" s="3"/>
      <c r="K22" s="4" t="s">
        <v>21</v>
      </c>
      <c r="L22" s="5">
        <v>1</v>
      </c>
    </row>
    <row r="23" spans="2:12" x14ac:dyDescent="0.2">
      <c r="B23" s="3" t="s">
        <v>51</v>
      </c>
      <c r="C23" s="3" t="s">
        <v>22</v>
      </c>
      <c r="D23" s="3" t="s">
        <v>11</v>
      </c>
      <c r="E23" s="3" t="s">
        <v>29</v>
      </c>
      <c r="F23" s="6">
        <v>20100007348</v>
      </c>
      <c r="G23" s="3" t="s">
        <v>13</v>
      </c>
      <c r="H23" s="21">
        <v>310903156</v>
      </c>
      <c r="I23" s="16">
        <v>0</v>
      </c>
      <c r="J23" s="3"/>
      <c r="K23" s="4" t="s">
        <v>28</v>
      </c>
      <c r="L23" s="5">
        <v>2</v>
      </c>
    </row>
    <row r="24" spans="2:12" x14ac:dyDescent="0.2">
      <c r="B24" s="3" t="s">
        <v>51</v>
      </c>
      <c r="C24" s="3" t="s">
        <v>35</v>
      </c>
      <c r="D24" s="3" t="s">
        <v>36</v>
      </c>
      <c r="E24" s="3" t="s">
        <v>43</v>
      </c>
      <c r="F24" s="6" t="s">
        <v>58</v>
      </c>
      <c r="G24" s="3" t="s">
        <v>45</v>
      </c>
      <c r="H24" s="21">
        <f>996770804/1.19</f>
        <v>837622524.36974788</v>
      </c>
      <c r="I24" s="19">
        <v>0</v>
      </c>
      <c r="J24" s="3" t="s">
        <v>14</v>
      </c>
      <c r="K24" s="4" t="s">
        <v>15</v>
      </c>
      <c r="L24" s="5">
        <v>100</v>
      </c>
    </row>
    <row r="25" spans="2:12" x14ac:dyDescent="0.2">
      <c r="B25" s="3" t="s">
        <v>51</v>
      </c>
      <c r="C25" s="3" t="s">
        <v>35</v>
      </c>
      <c r="D25" s="3" t="s">
        <v>36</v>
      </c>
      <c r="E25" s="3" t="s">
        <v>16</v>
      </c>
      <c r="F25" s="6" t="s">
        <v>59</v>
      </c>
      <c r="G25" s="3" t="s">
        <v>46</v>
      </c>
      <c r="H25" s="21">
        <f>26185510432/1.19</f>
        <v>22004630615.126053</v>
      </c>
      <c r="I25" s="19">
        <v>0</v>
      </c>
      <c r="J25" s="3" t="s">
        <v>14</v>
      </c>
      <c r="K25" s="4" t="s">
        <v>15</v>
      </c>
      <c r="L25" s="5">
        <v>564</v>
      </c>
    </row>
    <row r="26" spans="2:12" x14ac:dyDescent="0.2">
      <c r="B26" s="3" t="s">
        <v>51</v>
      </c>
      <c r="C26" s="3" t="s">
        <v>35</v>
      </c>
      <c r="D26" s="3" t="s">
        <v>36</v>
      </c>
      <c r="E26" s="3" t="s">
        <v>12</v>
      </c>
      <c r="F26" s="6" t="s">
        <v>60</v>
      </c>
      <c r="G26" s="3" t="s">
        <v>13</v>
      </c>
      <c r="H26" s="21">
        <v>97013151655</v>
      </c>
      <c r="I26" s="19">
        <v>0</v>
      </c>
      <c r="J26" s="3" t="s">
        <v>14</v>
      </c>
      <c r="K26" s="4" t="s">
        <v>15</v>
      </c>
      <c r="L26" s="5">
        <v>835</v>
      </c>
    </row>
    <row r="27" spans="2:12" x14ac:dyDescent="0.2">
      <c r="B27" s="3" t="s">
        <v>51</v>
      </c>
      <c r="C27" s="3" t="s">
        <v>37</v>
      </c>
      <c r="D27" s="3" t="s">
        <v>38</v>
      </c>
      <c r="E27" s="3" t="s">
        <v>25</v>
      </c>
      <c r="F27" s="6" t="s">
        <v>61</v>
      </c>
      <c r="G27" s="3" t="s">
        <v>13</v>
      </c>
      <c r="H27" s="21">
        <v>29527297</v>
      </c>
      <c r="I27" s="19">
        <v>0</v>
      </c>
      <c r="J27" s="3" t="s">
        <v>14</v>
      </c>
      <c r="K27" s="4" t="s">
        <v>15</v>
      </c>
      <c r="L27" s="5">
        <v>29</v>
      </c>
    </row>
    <row r="28" spans="2:12" x14ac:dyDescent="0.2">
      <c r="B28" s="3" t="s">
        <v>51</v>
      </c>
      <c r="C28" s="3" t="s">
        <v>17</v>
      </c>
      <c r="D28" s="3" t="s">
        <v>11</v>
      </c>
      <c r="E28" s="3" t="s">
        <v>12</v>
      </c>
      <c r="F28" s="6" t="s">
        <v>60</v>
      </c>
      <c r="G28" s="3" t="s">
        <v>13</v>
      </c>
      <c r="H28" s="21">
        <v>1819508581</v>
      </c>
      <c r="I28" s="19">
        <v>0</v>
      </c>
      <c r="J28" s="3"/>
      <c r="K28" s="4" t="s">
        <v>15</v>
      </c>
      <c r="L28" s="5">
        <v>1</v>
      </c>
    </row>
    <row r="29" spans="2:12" x14ac:dyDescent="0.2">
      <c r="B29" s="3" t="s">
        <v>51</v>
      </c>
      <c r="C29" s="3" t="s">
        <v>17</v>
      </c>
      <c r="D29" s="3" t="s">
        <v>11</v>
      </c>
      <c r="E29" s="3" t="s">
        <v>26</v>
      </c>
      <c r="F29" s="6" t="s">
        <v>62</v>
      </c>
      <c r="G29" s="3" t="s">
        <v>13</v>
      </c>
      <c r="H29" s="21">
        <v>344004473</v>
      </c>
      <c r="I29" s="19">
        <v>0</v>
      </c>
      <c r="J29" s="3"/>
      <c r="K29" s="4" t="s">
        <v>15</v>
      </c>
      <c r="L29" s="5">
        <v>1</v>
      </c>
    </row>
    <row r="30" spans="2:12" x14ac:dyDescent="0.2">
      <c r="B30" s="3" t="s">
        <v>51</v>
      </c>
      <c r="C30" s="12" t="s">
        <v>72</v>
      </c>
      <c r="D30" s="12" t="s">
        <v>11</v>
      </c>
      <c r="E30" s="12" t="s">
        <v>54</v>
      </c>
      <c r="F30" s="6">
        <v>20604756031</v>
      </c>
      <c r="G30" s="3" t="s">
        <v>13</v>
      </c>
      <c r="H30" s="21">
        <v>0</v>
      </c>
      <c r="I30" s="19">
        <v>212894178</v>
      </c>
      <c r="J30" s="12"/>
      <c r="K30" s="13" t="s">
        <v>28</v>
      </c>
      <c r="L30" s="14">
        <v>144</v>
      </c>
    </row>
    <row r="31" spans="2:12" x14ac:dyDescent="0.2">
      <c r="B31" s="3" t="s">
        <v>51</v>
      </c>
      <c r="C31" s="12" t="s">
        <v>72</v>
      </c>
      <c r="D31" s="3" t="s">
        <v>11</v>
      </c>
      <c r="E31" s="3" t="s">
        <v>25</v>
      </c>
      <c r="F31" s="6" t="s">
        <v>61</v>
      </c>
      <c r="G31" s="3" t="s">
        <v>13</v>
      </c>
      <c r="H31" s="21">
        <v>1000000000</v>
      </c>
      <c r="I31" s="19">
        <v>233661868</v>
      </c>
      <c r="J31" s="3"/>
      <c r="K31" s="4" t="s">
        <v>15</v>
      </c>
      <c r="L31" s="5">
        <v>34</v>
      </c>
    </row>
    <row r="32" spans="2:12" x14ac:dyDescent="0.2">
      <c r="B32" s="3" t="s">
        <v>51</v>
      </c>
      <c r="C32" s="12" t="s">
        <v>72</v>
      </c>
      <c r="D32" s="3" t="s">
        <v>11</v>
      </c>
      <c r="E32" s="3" t="s">
        <v>27</v>
      </c>
      <c r="F32" s="6" t="s">
        <v>63</v>
      </c>
      <c r="G32" s="3" t="s">
        <v>23</v>
      </c>
      <c r="H32" s="21">
        <v>0</v>
      </c>
      <c r="I32" s="19">
        <v>126020999</v>
      </c>
      <c r="J32" s="3"/>
      <c r="K32" s="4" t="s">
        <v>21</v>
      </c>
      <c r="L32" s="5">
        <v>111</v>
      </c>
    </row>
    <row r="33" spans="2:12" x14ac:dyDescent="0.2">
      <c r="B33" s="3" t="s">
        <v>51</v>
      </c>
      <c r="C33" s="12" t="s">
        <v>72</v>
      </c>
      <c r="D33" s="3" t="s">
        <v>11</v>
      </c>
      <c r="E33" s="3" t="s">
        <v>44</v>
      </c>
      <c r="F33" s="6" t="s">
        <v>64</v>
      </c>
      <c r="G33" s="3" t="s">
        <v>46</v>
      </c>
      <c r="H33" s="21">
        <v>0</v>
      </c>
      <c r="I33" s="19">
        <v>17393802.810000002</v>
      </c>
      <c r="J33" s="3"/>
      <c r="K33" s="4" t="s">
        <v>21</v>
      </c>
      <c r="L33" s="5">
        <v>24</v>
      </c>
    </row>
    <row r="34" spans="2:12" x14ac:dyDescent="0.2">
      <c r="B34" s="3" t="s">
        <v>51</v>
      </c>
      <c r="C34" s="12" t="s">
        <v>72</v>
      </c>
      <c r="D34" s="3" t="s">
        <v>11</v>
      </c>
      <c r="E34" s="3" t="s">
        <v>31</v>
      </c>
      <c r="F34" s="6" t="s">
        <v>57</v>
      </c>
      <c r="G34" s="3" t="s">
        <v>45</v>
      </c>
      <c r="H34" s="21">
        <v>0</v>
      </c>
      <c r="I34" s="19">
        <v>20617848.970000003</v>
      </c>
      <c r="J34" s="3"/>
      <c r="K34" s="4" t="s">
        <v>21</v>
      </c>
      <c r="L34" s="5">
        <v>36</v>
      </c>
    </row>
    <row r="35" spans="2:12" x14ac:dyDescent="0.2">
      <c r="B35" s="3" t="s">
        <v>51</v>
      </c>
      <c r="C35" s="12" t="s">
        <v>72</v>
      </c>
      <c r="D35" s="3" t="s">
        <v>11</v>
      </c>
      <c r="E35" s="3" t="s">
        <v>70</v>
      </c>
      <c r="F35" s="6" t="s">
        <v>69</v>
      </c>
      <c r="G35" s="3" t="s">
        <v>45</v>
      </c>
      <c r="H35" s="21">
        <v>0</v>
      </c>
      <c r="I35" s="19">
        <v>31851288.98</v>
      </c>
      <c r="J35" s="3"/>
      <c r="K35" s="4" t="s">
        <v>21</v>
      </c>
      <c r="L35" s="5">
        <v>6</v>
      </c>
    </row>
    <row r="36" spans="2:12" x14ac:dyDescent="0.2">
      <c r="B36" s="3" t="s">
        <v>51</v>
      </c>
      <c r="C36" s="12" t="s">
        <v>72</v>
      </c>
      <c r="D36" s="3" t="s">
        <v>11</v>
      </c>
      <c r="E36" s="3" t="s">
        <v>30</v>
      </c>
      <c r="F36" s="6" t="s">
        <v>67</v>
      </c>
      <c r="G36" s="3" t="s">
        <v>13</v>
      </c>
      <c r="H36" s="21"/>
      <c r="I36" s="19">
        <v>125810814</v>
      </c>
      <c r="J36" s="3"/>
      <c r="K36" s="4" t="s">
        <v>15</v>
      </c>
      <c r="L36" s="5">
        <v>4</v>
      </c>
    </row>
    <row r="37" spans="2:12" x14ac:dyDescent="0.2">
      <c r="B37" s="3" t="s">
        <v>51</v>
      </c>
      <c r="C37" s="12" t="s">
        <v>72</v>
      </c>
      <c r="D37" s="3" t="s">
        <v>11</v>
      </c>
      <c r="E37" s="3" t="s">
        <v>29</v>
      </c>
      <c r="F37" s="6">
        <v>20100007348</v>
      </c>
      <c r="G37" s="3" t="s">
        <v>13</v>
      </c>
      <c r="H37" s="21">
        <v>0</v>
      </c>
      <c r="I37" s="19">
        <f>342049480</f>
        <v>342049480</v>
      </c>
      <c r="J37" s="3"/>
      <c r="K37" s="4" t="s">
        <v>28</v>
      </c>
      <c r="L37" s="5">
        <f>26</f>
        <v>26</v>
      </c>
    </row>
    <row r="38" spans="2:12" x14ac:dyDescent="0.2">
      <c r="B38" s="3" t="s">
        <v>51</v>
      </c>
      <c r="C38" s="12" t="s">
        <v>72</v>
      </c>
      <c r="D38" s="3" t="s">
        <v>11</v>
      </c>
      <c r="E38" s="3" t="s">
        <v>20</v>
      </c>
      <c r="F38" s="6" t="s">
        <v>65</v>
      </c>
      <c r="G38" s="3" t="s">
        <v>13</v>
      </c>
      <c r="H38" s="21">
        <v>0</v>
      </c>
      <c r="I38" s="19">
        <v>142520016</v>
      </c>
      <c r="J38" s="3"/>
      <c r="K38" s="4" t="s">
        <v>21</v>
      </c>
      <c r="L38" s="5">
        <v>67</v>
      </c>
    </row>
    <row r="39" spans="2:12" x14ac:dyDescent="0.2">
      <c r="B39" s="3" t="s">
        <v>51</v>
      </c>
      <c r="C39" s="3" t="s">
        <v>39</v>
      </c>
      <c r="D39" s="3" t="s">
        <v>40</v>
      </c>
      <c r="E39" s="3" t="s">
        <v>26</v>
      </c>
      <c r="F39" s="6" t="s">
        <v>62</v>
      </c>
      <c r="G39" s="3" t="s">
        <v>13</v>
      </c>
      <c r="H39" s="22">
        <v>762216114</v>
      </c>
      <c r="I39" s="19">
        <v>0</v>
      </c>
      <c r="J39" s="3"/>
      <c r="K39" s="4" t="s">
        <v>15</v>
      </c>
      <c r="L39" s="5">
        <v>20</v>
      </c>
    </row>
    <row r="40" spans="2:12" x14ac:dyDescent="0.2">
      <c r="B40" s="3" t="s">
        <v>51</v>
      </c>
      <c r="C40" s="3" t="s">
        <v>39</v>
      </c>
      <c r="D40" s="3" t="s">
        <v>41</v>
      </c>
      <c r="E40" s="3" t="s">
        <v>49</v>
      </c>
      <c r="F40" s="6" t="s">
        <v>56</v>
      </c>
      <c r="G40" s="3" t="s">
        <v>24</v>
      </c>
      <c r="H40" s="21">
        <f>60764357/1.19</f>
        <v>51062484.87394958</v>
      </c>
      <c r="I40" s="19">
        <v>0</v>
      </c>
      <c r="J40" s="3" t="s">
        <v>14</v>
      </c>
      <c r="K40" s="4" t="s">
        <v>15</v>
      </c>
      <c r="L40" s="5">
        <v>4</v>
      </c>
    </row>
    <row r="41" spans="2:12" x14ac:dyDescent="0.2">
      <c r="B41" s="3" t="s">
        <v>51</v>
      </c>
      <c r="C41" s="12" t="s">
        <v>72</v>
      </c>
      <c r="D41" s="3" t="s">
        <v>11</v>
      </c>
      <c r="E41" s="3" t="s">
        <v>30</v>
      </c>
      <c r="F41" s="6" t="s">
        <v>67</v>
      </c>
      <c r="G41" s="3" t="s">
        <v>13</v>
      </c>
      <c r="H41" s="21">
        <v>148355566</v>
      </c>
      <c r="I41" s="19"/>
      <c r="J41" s="3"/>
      <c r="K41" s="4" t="s">
        <v>15</v>
      </c>
      <c r="L41" s="5">
        <v>7</v>
      </c>
    </row>
    <row r="42" spans="2:12" x14ac:dyDescent="0.2">
      <c r="B42" s="3" t="s">
        <v>51</v>
      </c>
      <c r="C42" s="12" t="s">
        <v>72</v>
      </c>
      <c r="D42" s="3" t="s">
        <v>11</v>
      </c>
      <c r="E42" s="3" t="s">
        <v>52</v>
      </c>
      <c r="F42" s="6" t="s">
        <v>68</v>
      </c>
      <c r="G42" s="3" t="s">
        <v>13</v>
      </c>
      <c r="H42" s="21">
        <v>9279026</v>
      </c>
      <c r="I42" s="19"/>
      <c r="J42" s="3"/>
      <c r="K42" s="4" t="s">
        <v>15</v>
      </c>
      <c r="L42" s="5">
        <v>6</v>
      </c>
    </row>
    <row r="43" spans="2:12" x14ac:dyDescent="0.2">
      <c r="B43" s="3" t="s">
        <v>51</v>
      </c>
      <c r="C43" s="3" t="s">
        <v>34</v>
      </c>
      <c r="D43" s="3" t="s">
        <v>38</v>
      </c>
      <c r="E43" s="3" t="s">
        <v>25</v>
      </c>
      <c r="F43" s="6" t="s">
        <v>61</v>
      </c>
      <c r="G43" s="3" t="s">
        <v>13</v>
      </c>
      <c r="H43" s="21">
        <v>196354511</v>
      </c>
      <c r="I43" s="19">
        <v>0</v>
      </c>
      <c r="J43" s="3"/>
      <c r="K43" s="4" t="s">
        <v>15</v>
      </c>
      <c r="L43" s="5">
        <v>47</v>
      </c>
    </row>
    <row r="44" spans="2:12" x14ac:dyDescent="0.2">
      <c r="B44" s="3" t="s">
        <v>51</v>
      </c>
      <c r="C44" s="3" t="s">
        <v>34</v>
      </c>
      <c r="D44" s="3" t="s">
        <v>42</v>
      </c>
      <c r="E44" s="3" t="s">
        <v>27</v>
      </c>
      <c r="F44" s="6" t="s">
        <v>63</v>
      </c>
      <c r="G44" s="3" t="s">
        <v>23</v>
      </c>
      <c r="H44" s="21">
        <v>11707386</v>
      </c>
      <c r="I44" s="19">
        <v>0</v>
      </c>
      <c r="J44" s="3" t="s">
        <v>14</v>
      </c>
      <c r="K44" s="4" t="s">
        <v>15</v>
      </c>
      <c r="L44" s="5">
        <v>18</v>
      </c>
    </row>
    <row r="45" spans="2:12" x14ac:dyDescent="0.2">
      <c r="B45" s="3" t="s">
        <v>51</v>
      </c>
      <c r="C45" s="3" t="s">
        <v>34</v>
      </c>
      <c r="D45" s="3" t="s">
        <v>36</v>
      </c>
      <c r="E45" s="12" t="s">
        <v>47</v>
      </c>
      <c r="F45" s="17" t="s">
        <v>66</v>
      </c>
      <c r="G45" s="3" t="s">
        <v>46</v>
      </c>
      <c r="H45" s="21">
        <v>32280762.18487395</v>
      </c>
      <c r="I45" s="19"/>
      <c r="J45" s="12" t="s">
        <v>14</v>
      </c>
      <c r="K45" s="4" t="s">
        <v>15</v>
      </c>
      <c r="L45" s="5">
        <v>127</v>
      </c>
    </row>
    <row r="46" spans="2:12" x14ac:dyDescent="0.2">
      <c r="B46" s="3" t="s">
        <v>51</v>
      </c>
      <c r="C46" s="3" t="s">
        <v>34</v>
      </c>
      <c r="D46" s="3" t="s">
        <v>42</v>
      </c>
      <c r="E46" s="12" t="s">
        <v>55</v>
      </c>
      <c r="F46" s="6" t="s">
        <v>71</v>
      </c>
      <c r="G46" s="3" t="s">
        <v>13</v>
      </c>
      <c r="H46" s="21">
        <v>19027871</v>
      </c>
      <c r="I46" s="19">
        <v>0</v>
      </c>
      <c r="J46" s="3" t="s">
        <v>14</v>
      </c>
      <c r="K46" s="4" t="s">
        <v>15</v>
      </c>
      <c r="L46" s="5">
        <v>25</v>
      </c>
    </row>
    <row r="47" spans="2:12" x14ac:dyDescent="0.2">
      <c r="B47" s="3" t="s">
        <v>51</v>
      </c>
      <c r="C47" s="3" t="s">
        <v>34</v>
      </c>
      <c r="D47" s="3" t="s">
        <v>42</v>
      </c>
      <c r="E47" s="3" t="s">
        <v>20</v>
      </c>
      <c r="F47" s="6" t="s">
        <v>65</v>
      </c>
      <c r="G47" s="3" t="s">
        <v>13</v>
      </c>
      <c r="H47" s="21">
        <v>39265008</v>
      </c>
      <c r="I47" s="19">
        <v>0</v>
      </c>
      <c r="J47" s="3" t="s">
        <v>14</v>
      </c>
      <c r="K47" s="4" t="s">
        <v>15</v>
      </c>
      <c r="L47" s="5">
        <v>13</v>
      </c>
    </row>
    <row r="48" spans="2:12" x14ac:dyDescent="0.2">
      <c r="B48" s="3" t="s">
        <v>51</v>
      </c>
      <c r="C48" s="3" t="s">
        <v>34</v>
      </c>
      <c r="D48" s="3" t="s">
        <v>42</v>
      </c>
      <c r="E48" s="3" t="s">
        <v>26</v>
      </c>
      <c r="F48" s="6" t="s">
        <v>62</v>
      </c>
      <c r="G48" s="3" t="s">
        <v>13</v>
      </c>
      <c r="H48" s="21">
        <v>35956831</v>
      </c>
      <c r="I48" s="19">
        <v>0</v>
      </c>
      <c r="J48" s="3" t="s">
        <v>14</v>
      </c>
      <c r="K48" s="4" t="s">
        <v>15</v>
      </c>
      <c r="L48" s="5">
        <v>124</v>
      </c>
    </row>
    <row r="49" spans="2:12" x14ac:dyDescent="0.2">
      <c r="B49" s="3" t="s">
        <v>51</v>
      </c>
      <c r="C49" s="3" t="s">
        <v>34</v>
      </c>
      <c r="D49" s="3" t="s">
        <v>36</v>
      </c>
      <c r="E49" s="3" t="s">
        <v>12</v>
      </c>
      <c r="F49" s="6" t="s">
        <v>60</v>
      </c>
      <c r="G49" s="3" t="s">
        <v>13</v>
      </c>
      <c r="H49" s="21">
        <f>1185546689/1.19-H50</f>
        <v>766320566.8487395</v>
      </c>
      <c r="I49" s="19">
        <v>0</v>
      </c>
      <c r="J49" s="3"/>
      <c r="K49" s="4" t="s">
        <v>15</v>
      </c>
      <c r="L49" s="5">
        <f>103-L50</f>
        <v>55</v>
      </c>
    </row>
    <row r="50" spans="2:12" x14ac:dyDescent="0.2">
      <c r="B50" s="7" t="s">
        <v>51</v>
      </c>
      <c r="C50" s="7" t="s">
        <v>34</v>
      </c>
      <c r="D50" s="7" t="s">
        <v>42</v>
      </c>
      <c r="E50" s="7" t="s">
        <v>12</v>
      </c>
      <c r="F50" s="11" t="s">
        <v>60</v>
      </c>
      <c r="G50" s="7" t="s">
        <v>13</v>
      </c>
      <c r="H50" s="20">
        <v>229937155</v>
      </c>
      <c r="I50" s="20">
        <v>0</v>
      </c>
      <c r="J50" s="7" t="s">
        <v>14</v>
      </c>
      <c r="K50" s="8" t="s">
        <v>15</v>
      </c>
      <c r="L50" s="9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Mauro Medina</dc:creator>
  <cp:lastModifiedBy>Marco Muñoz Hormazabal</cp:lastModifiedBy>
  <dcterms:created xsi:type="dcterms:W3CDTF">2025-01-13T15:20:24Z</dcterms:created>
  <dcterms:modified xsi:type="dcterms:W3CDTF">2026-07-31T14:54:04Z</dcterms:modified>
</cp:coreProperties>
</file>